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<sst xmlns="http://schemas.openxmlformats.org/spreadsheetml/2006/main" count="121" uniqueCount="66">
  <si>
    <t xml:space="preserve"> </t>
  </si>
  <si>
    <t>Your Retreat</t>
  </si>
  <si>
    <t>Your Retreat Dates</t>
  </si>
  <si>
    <t>No.of Retreat Guests:</t>
  </si>
  <si>
    <t>Retreat Price:</t>
  </si>
  <si>
    <t>$</t>
  </si>
  <si>
    <t>No. of Staff:</t>
  </si>
  <si>
    <t>Total Participants:</t>
  </si>
  <si>
    <t>Date</t>
  </si>
  <si>
    <t>Activity</t>
  </si>
  <si>
    <t>Location</t>
  </si>
  <si>
    <t>Cost pp</t>
  </si>
  <si>
    <t>Total Cost</t>
  </si>
  <si>
    <t>Notes</t>
  </si>
  <si>
    <t>Day 1</t>
  </si>
  <si>
    <t>Sunday</t>
  </si>
  <si>
    <t>Arrival Transportation</t>
  </si>
  <si>
    <t>Divide the total cost of transportation by the total number of paying guests (Cell B4)</t>
  </si>
  <si>
    <t>Welcome Dinner</t>
  </si>
  <si>
    <t>Free time</t>
  </si>
  <si>
    <t>Orientation</t>
  </si>
  <si>
    <t>Activity (Optional)</t>
  </si>
  <si>
    <t>Begin with Cell E14, and create a formula that multiplies the cost of each meal by the total number of participants who will eat (staff and guests - Cell B6).  Then divide this total, your total meal cost, by the number of Retreat guests (those who are paying - Cell B4)</t>
  </si>
  <si>
    <t>Day 2</t>
  </si>
  <si>
    <t>Monday</t>
  </si>
  <si>
    <t>Transportation</t>
  </si>
  <si>
    <t>Breakfast</t>
  </si>
  <si>
    <t>Morning Session</t>
  </si>
  <si>
    <t>Free Time</t>
  </si>
  <si>
    <t>Lunch</t>
  </si>
  <si>
    <t>Afternoon Session</t>
  </si>
  <si>
    <t>Dinner</t>
  </si>
  <si>
    <t>Day 3</t>
  </si>
  <si>
    <t>Tuesday</t>
  </si>
  <si>
    <t>Hiking</t>
  </si>
  <si>
    <t>Taxi to the trail head</t>
  </si>
  <si>
    <t>Day 4</t>
  </si>
  <si>
    <t>Wednesday</t>
  </si>
  <si>
    <t>Day 5</t>
  </si>
  <si>
    <t>Thursday</t>
  </si>
  <si>
    <t>Day 6</t>
  </si>
  <si>
    <t>Friday</t>
  </si>
  <si>
    <t>Day 7</t>
  </si>
  <si>
    <t>Saturday</t>
  </si>
  <si>
    <t>Additional Retreat Costs</t>
  </si>
  <si>
    <t>Merchant Fees</t>
  </si>
  <si>
    <t>(usually 3 %)</t>
  </si>
  <si>
    <t>Commissions</t>
  </si>
  <si>
    <t>(usually 15%)</t>
  </si>
  <si>
    <t>First Aid/Incidentals</t>
  </si>
  <si>
    <t>(estimate)</t>
  </si>
  <si>
    <t>Staff Costs</t>
  </si>
  <si>
    <t>TOTAL COSTS:</t>
  </si>
  <si>
    <t>STAFF COSTS</t>
  </si>
  <si>
    <t>Item:</t>
  </si>
  <si>
    <t>Total Cost:</t>
  </si>
  <si>
    <t>Total Revenue</t>
  </si>
  <si>
    <t>Flights</t>
  </si>
  <si>
    <t>Total Retreat Costs</t>
  </si>
  <si>
    <t>Additional Meals</t>
  </si>
  <si>
    <t>Taxis</t>
  </si>
  <si>
    <t xml:space="preserve">  </t>
  </si>
  <si>
    <t>Host Compensation</t>
  </si>
  <si>
    <t>Staff Compensation</t>
  </si>
  <si>
    <t>Total Profit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</si>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</sst>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&quot;$&quot;#,##0;[Red]\-&quot;$&quot;#,##0"/>
    <numFmt numFmtId="166" formatCode="#,##0.00000000000"/>
    <numFmt numFmtId="167" formatCode="&quot;$&quot;#,##0"/>
    <numFmt numFmtId="168" formatCode="&quot;$&quot;#,##0.00;[Red]&quot;$&quot;#,##0.00"/>
  </numFmts>
  <fonts count="15">
    <font>
      <sz val="10.0"/>
      <color rgb="FF000000"/>
      <name val="Arial"/>
      <scheme val="minor"/>
    </font>
    <font>
      <sz val="12.0"/>
      <color theme="1"/>
      <name val="Calibri"/>
    </font>
    <font>
      <b/>
      <sz val="16.0"/>
      <color rgb="FF000090"/>
      <name val="Calibri"/>
    </font>
    <font/>
    <font>
      <b/>
      <sz val="14.0"/>
      <color rgb="FF000090"/>
      <name val="Calibri"/>
    </font>
    <font>
      <b/>
      <sz val="14.0"/>
      <color theme="1"/>
      <name val="Calibri"/>
    </font>
    <font>
      <b/>
      <sz val="14.0"/>
      <color rgb="FF000000"/>
      <name val="Calibri"/>
    </font>
    <font>
      <i/>
      <sz val="12.0"/>
      <color theme="1"/>
      <name val="Calibri"/>
    </font>
    <font>
      <sz val="14.0"/>
      <color theme="1"/>
      <name val="Calibri"/>
    </font>
    <font>
      <b/>
      <sz val="12.0"/>
      <color theme="1"/>
      <name val="Calibri"/>
    </font>
    <font>
      <color theme="1"/>
      <name val="Arial"/>
      <scheme val="minor"/>
    </font>
    <font>
      <sz val="11.0"/>
      <color theme="1"/>
      <name val="Calibri"/>
    </font>
    <font>
      <b/>
      <sz val="11.0"/>
      <color rgb="FFFF0000"/>
      <name val="Calibri"/>
    </font>
    <font>
      <b/>
      <sz val="12.0"/>
      <color theme="1"/>
      <name val="Arial"/>
      <scheme val="minor"/>
    </font>
    <font>
      <b/>
      <sz val="12.0"/>
      <color rgb="FFFF66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rgb="FFD6DCE4"/>
        <bgColor rgb="FFD6DCE4"/>
      </patternFill>
    </fill>
    <fill>
      <patternFill patternType="solid">
        <fgColor rgb="FFDCE6F1"/>
        <bgColor rgb="FFDCE6F1"/>
      </patternFill>
    </fill>
    <fill>
      <patternFill patternType="solid">
        <fgColor rgb="FF999999"/>
        <bgColor rgb="FF999999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ECECEC"/>
        <bgColor rgb="FFECECEC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</fills>
  <borders count="10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top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1" numFmtId="4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1" fillId="2" fontId="2" numFmtId="0" xfId="0" applyAlignment="1" applyBorder="1" applyFill="1" applyFont="1">
      <alignment horizontal="center" readingOrder="0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0" fillId="3" fontId="5" numFmtId="0" xfId="0" applyAlignment="1" applyFill="1" applyFont="1">
      <alignment readingOrder="0" vertical="bottom"/>
    </xf>
    <xf borderId="7" fillId="0" fontId="5" numFmtId="0" xfId="0" applyAlignment="1" applyBorder="1" applyFont="1">
      <alignment horizontal="center" readingOrder="0" vertical="bottom"/>
    </xf>
    <xf borderId="7" fillId="0" fontId="1" numFmtId="17" xfId="0" applyAlignment="1" applyBorder="1" applyFont="1" applyNumberFormat="1">
      <alignment vertical="bottom"/>
    </xf>
    <xf borderId="0" fillId="0" fontId="1" numFmtId="17" xfId="0" applyAlignment="1" applyFont="1" applyNumberFormat="1">
      <alignment vertical="bottom"/>
    </xf>
    <xf borderId="0" fillId="4" fontId="6" numFmtId="0" xfId="0" applyAlignment="1" applyFill="1" applyFont="1">
      <alignment horizontal="center" readingOrder="0" shrinkToFit="0" vertical="bottom" wrapText="1"/>
    </xf>
    <xf borderId="0" fillId="4" fontId="1" numFmtId="0" xfId="0" applyAlignment="1" applyFont="1">
      <alignment readingOrder="0" vertical="bottom"/>
    </xf>
    <xf borderId="0" fillId="3" fontId="5" numFmtId="0" xfId="0" applyAlignment="1" applyFont="1">
      <alignment horizontal="left" readingOrder="0" shrinkToFit="0" vertical="bottom" wrapText="1"/>
    </xf>
    <xf borderId="0" fillId="0" fontId="5" numFmtId="0" xfId="0" applyAlignment="1" applyFont="1">
      <alignment horizontal="center" readingOrder="0" shrinkToFit="0" vertical="bottom" wrapText="1"/>
    </xf>
    <xf borderId="0" fillId="0" fontId="5" numFmtId="0" xfId="0" applyAlignment="1" applyFont="1">
      <alignment horizontal="center" shrinkToFit="0" vertical="bottom" wrapText="1"/>
    </xf>
    <xf borderId="0" fillId="0" fontId="5" numFmtId="4" xfId="0" applyAlignment="1" applyFont="1" applyNumberFormat="1">
      <alignment horizontal="center" shrinkToFit="0" vertical="bottom" wrapText="1"/>
    </xf>
    <xf borderId="0" fillId="0" fontId="5" numFmtId="164" xfId="0" applyAlignment="1" applyFont="1" applyNumberFormat="1">
      <alignment horizontal="center" shrinkToFit="0" vertical="bottom" wrapText="1"/>
    </xf>
    <xf borderId="0" fillId="0" fontId="5" numFmtId="0" xfId="0" applyAlignment="1" applyFont="1">
      <alignment shrinkToFit="0" vertical="bottom" wrapText="1"/>
    </xf>
    <xf borderId="0" fillId="5" fontId="5" numFmtId="0" xfId="0" applyAlignment="1" applyFill="1" applyFont="1">
      <alignment horizontal="center" shrinkToFit="0" vertical="bottom" wrapText="1"/>
    </xf>
    <xf borderId="0" fillId="5" fontId="5" numFmtId="4" xfId="0" applyAlignment="1" applyFont="1" applyNumberFormat="1">
      <alignment horizontal="center" shrinkToFit="0" vertical="bottom" wrapText="1"/>
    </xf>
    <xf borderId="0" fillId="5" fontId="5" numFmtId="164" xfId="0" applyAlignment="1" applyFont="1" applyNumberFormat="1">
      <alignment horizontal="center" shrinkToFit="0" vertical="bottom" wrapText="1"/>
    </xf>
    <xf borderId="0" fillId="5" fontId="5" numFmtId="0" xfId="0" applyAlignment="1" applyFont="1">
      <alignment shrinkToFit="0" vertical="bottom" wrapText="1"/>
    </xf>
    <xf borderId="0" fillId="5" fontId="1" numFmtId="0" xfId="0" applyAlignment="1" applyFont="1">
      <alignment vertical="bottom"/>
    </xf>
    <xf borderId="8" fillId="5" fontId="5" numFmtId="0" xfId="0" applyAlignment="1" applyBorder="1" applyFont="1">
      <alignment horizontal="center" shrinkToFit="0" vertical="bottom" wrapText="1"/>
    </xf>
    <xf borderId="8" fillId="5" fontId="5" numFmtId="4" xfId="0" applyAlignment="1" applyBorder="1" applyFont="1" applyNumberFormat="1">
      <alignment horizontal="center" shrinkToFit="0" vertical="bottom" wrapText="1"/>
    </xf>
    <xf borderId="8" fillId="5" fontId="5" numFmtId="164" xfId="0" applyAlignment="1" applyBorder="1" applyFont="1" applyNumberFormat="1">
      <alignment horizontal="center" shrinkToFit="0" vertical="bottom" wrapText="1"/>
    </xf>
    <xf borderId="8" fillId="5" fontId="5" numFmtId="0" xfId="0" applyAlignment="1" applyBorder="1" applyFont="1">
      <alignment shrinkToFit="0" vertical="bottom" wrapText="1"/>
    </xf>
    <xf borderId="8" fillId="5" fontId="1" numFmtId="0" xfId="0" applyAlignment="1" applyBorder="1" applyFont="1">
      <alignment vertical="bottom"/>
    </xf>
    <xf borderId="9" fillId="6" fontId="1" numFmtId="0" xfId="0" applyAlignment="1" applyBorder="1" applyFill="1" applyFont="1">
      <alignment shrinkToFit="0" vertical="bottom" wrapText="1"/>
    </xf>
    <xf borderId="9" fillId="6" fontId="1" numFmtId="0" xfId="0" applyAlignment="1" applyBorder="1" applyFont="1">
      <alignment vertical="bottom"/>
    </xf>
    <xf borderId="9" fillId="6" fontId="1" numFmtId="4" xfId="0" applyAlignment="1" applyBorder="1" applyFont="1" applyNumberFormat="1">
      <alignment vertical="bottom"/>
    </xf>
    <xf borderId="9" fillId="6" fontId="1" numFmtId="164" xfId="0" applyAlignment="1" applyBorder="1" applyFont="1" applyNumberFormat="1">
      <alignment vertical="bottom"/>
    </xf>
    <xf borderId="9" fillId="6" fontId="1" numFmtId="165" xfId="0" applyAlignment="1" applyBorder="1" applyFont="1" applyNumberFormat="1">
      <alignment vertical="bottom"/>
    </xf>
    <xf borderId="9" fillId="5" fontId="1" numFmtId="0" xfId="0" applyAlignment="1" applyBorder="1" applyFont="1">
      <alignment vertical="bottom"/>
    </xf>
    <xf borderId="0" fillId="0" fontId="1" numFmtId="0" xfId="0" applyAlignment="1" applyFont="1">
      <alignment horizontal="right" shrinkToFit="0" vertical="bottom" wrapText="1"/>
    </xf>
    <xf borderId="0" fillId="0" fontId="7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1" numFmtId="165" xfId="0" applyAlignment="1" applyFont="1" applyNumberFormat="1">
      <alignment vertical="bottom"/>
    </xf>
    <xf borderId="0" fillId="7" fontId="1" numFmtId="4" xfId="0" applyAlignment="1" applyFill="1" applyFont="1" applyNumberFormat="1">
      <alignment horizontal="right" readingOrder="0" vertical="bottom"/>
    </xf>
    <xf borderId="0" fillId="7" fontId="1" numFmtId="164" xfId="0" applyAlignment="1" applyFont="1" applyNumberFormat="1">
      <alignment horizontal="right" shrinkToFit="0" vertical="bottom" wrapText="1"/>
    </xf>
    <xf borderId="0" fillId="7" fontId="1" numFmtId="4" xfId="0" applyAlignment="1" applyFont="1" applyNumberFormat="1">
      <alignment horizontal="right" shrinkToFit="0" vertical="bottom" wrapText="1"/>
    </xf>
    <xf borderId="0" fillId="7" fontId="1" numFmtId="4" xfId="0" applyAlignment="1" applyFont="1" applyNumberFormat="1">
      <alignment shrinkToFit="0" vertical="bottom" wrapText="1"/>
    </xf>
    <xf borderId="0" fillId="7" fontId="1" numFmtId="164" xfId="0" applyAlignment="1" applyFont="1" applyNumberFormat="1">
      <alignment shrinkToFit="0" vertical="bottom" wrapText="1"/>
    </xf>
    <xf borderId="0" fillId="0" fontId="1" numFmtId="4" xfId="0" applyAlignment="1" applyFont="1" applyNumberFormat="1">
      <alignment shrinkToFit="0" vertical="bottom" wrapText="1"/>
    </xf>
    <xf borderId="0" fillId="0" fontId="1" numFmtId="164" xfId="0" applyAlignment="1" applyFont="1" applyNumberFormat="1">
      <alignment shrinkToFit="0" vertical="bottom" wrapText="1"/>
    </xf>
    <xf borderId="0" fillId="0" fontId="1" numFmtId="0" xfId="0" applyAlignment="1" applyFont="1">
      <alignment readingOrder="0" vertical="bottom"/>
    </xf>
    <xf borderId="9" fillId="7" fontId="1" numFmtId="4" xfId="0" applyAlignment="1" applyBorder="1" applyFont="1" applyNumberFormat="1">
      <alignment vertical="bottom"/>
    </xf>
    <xf borderId="9" fillId="7" fontId="1" numFmtId="164" xfId="0" applyAlignment="1" applyBorder="1" applyFont="1" applyNumberFormat="1">
      <alignment vertical="bottom"/>
    </xf>
    <xf borderId="0" fillId="7" fontId="1" numFmtId="164" xfId="0" applyAlignment="1" applyFont="1" applyNumberFormat="1">
      <alignment vertical="bottom"/>
    </xf>
    <xf borderId="0" fillId="0" fontId="8" numFmtId="0" xfId="0" applyAlignment="1" applyFont="1">
      <alignment vertical="bottom"/>
    </xf>
    <xf borderId="0" fillId="0" fontId="1" numFmtId="166" xfId="0" applyAlignment="1" applyFont="1" applyNumberFormat="1">
      <alignment vertical="bottom"/>
    </xf>
    <xf borderId="0" fillId="7" fontId="1" numFmtId="4" xfId="0" applyAlignment="1" applyFont="1" applyNumberFormat="1">
      <alignment vertical="bottom"/>
    </xf>
    <xf borderId="0" fillId="2" fontId="1" numFmtId="0" xfId="0" applyAlignment="1" applyFont="1">
      <alignment shrinkToFit="0" vertical="bottom" wrapText="1"/>
    </xf>
    <xf borderId="0" fillId="2" fontId="1" numFmtId="0" xfId="0" applyAlignment="1" applyFont="1">
      <alignment vertical="bottom"/>
    </xf>
    <xf borderId="0" fillId="2" fontId="1" numFmtId="165" xfId="0" applyAlignment="1" applyFont="1" applyNumberFormat="1">
      <alignment vertical="bottom"/>
    </xf>
    <xf borderId="0" fillId="7" fontId="1" numFmtId="164" xfId="0" applyAlignment="1" applyFont="1" applyNumberFormat="1">
      <alignment horizontal="right" vertical="bottom"/>
    </xf>
    <xf borderId="9" fillId="2" fontId="1" numFmtId="0" xfId="0" applyAlignment="1" applyBorder="1" applyFont="1">
      <alignment shrinkToFit="0" vertical="bottom" wrapText="1"/>
    </xf>
    <xf borderId="9" fillId="2" fontId="1" numFmtId="0" xfId="0" applyAlignment="1" applyBorder="1" applyFont="1">
      <alignment vertical="bottom"/>
    </xf>
    <xf borderId="9" fillId="2" fontId="1" numFmtId="165" xfId="0" applyAlignment="1" applyBorder="1" applyFont="1" applyNumberFormat="1">
      <alignment vertical="bottom"/>
    </xf>
    <xf borderId="0" fillId="0" fontId="1" numFmtId="0" xfId="0" applyAlignment="1" applyFont="1">
      <alignment vertical="top"/>
    </xf>
    <xf borderId="9" fillId="8" fontId="1" numFmtId="0" xfId="0" applyAlignment="1" applyBorder="1" applyFill="1" applyFont="1">
      <alignment shrinkToFit="0" vertical="bottom" wrapText="1"/>
    </xf>
    <xf borderId="9" fillId="8" fontId="1" numFmtId="0" xfId="0" applyAlignment="1" applyBorder="1" applyFont="1">
      <alignment vertical="bottom"/>
    </xf>
    <xf borderId="0" fillId="7" fontId="1" numFmtId="4" xfId="0" applyAlignment="1" applyFont="1" applyNumberFormat="1">
      <alignment horizontal="right" vertical="bottom"/>
    </xf>
    <xf borderId="0" fillId="7" fontId="1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7" fontId="1" numFmtId="0" xfId="0" applyAlignment="1" applyFont="1">
      <alignment vertical="bottom"/>
    </xf>
    <xf borderId="0" fillId="0" fontId="1" numFmtId="4" xfId="0" applyAlignment="1" applyFont="1" applyNumberFormat="1">
      <alignment horizontal="right" shrinkToFit="0" vertical="bottom" wrapText="1"/>
    </xf>
    <xf borderId="0" fillId="0" fontId="1" numFmtId="164" xfId="0" applyAlignment="1" applyFont="1" applyNumberFormat="1">
      <alignment horizontal="right" shrinkToFit="0" vertical="bottom" wrapText="1"/>
    </xf>
    <xf borderId="9" fillId="2" fontId="1" numFmtId="4" xfId="0" applyAlignment="1" applyBorder="1" applyFont="1" applyNumberFormat="1">
      <alignment vertical="bottom"/>
    </xf>
    <xf borderId="9" fillId="2" fontId="1" numFmtId="164" xfId="0" applyAlignment="1" applyBorder="1" applyFont="1" applyNumberFormat="1">
      <alignment vertical="bottom"/>
    </xf>
    <xf borderId="0" fillId="0" fontId="9" numFmtId="0" xfId="0" applyAlignment="1" applyFont="1">
      <alignment readingOrder="0" vertical="bottom"/>
    </xf>
    <xf borderId="0" fillId="9" fontId="1" numFmtId="0" xfId="0" applyAlignment="1" applyFill="1" applyFont="1">
      <alignment shrinkToFit="0" vertical="bottom" wrapText="1"/>
    </xf>
    <xf borderId="0" fillId="0" fontId="10" numFmtId="0" xfId="0" applyFont="1"/>
    <xf borderId="0" fillId="10" fontId="9" numFmtId="0" xfId="0" applyAlignment="1" applyFill="1" applyFont="1">
      <alignment readingOrder="0" shrinkToFit="0" vertical="bottom" wrapText="1"/>
    </xf>
    <xf borderId="0" fillId="10" fontId="1" numFmtId="0" xfId="0" applyAlignment="1" applyFont="1">
      <alignment vertical="bottom"/>
    </xf>
    <xf borderId="0" fillId="10" fontId="1" numFmtId="4" xfId="0" applyAlignment="1" applyFont="1" applyNumberFormat="1">
      <alignment horizontal="right" shrinkToFit="0" vertical="bottom" wrapText="1"/>
    </xf>
    <xf borderId="0" fillId="10" fontId="1" numFmtId="164" xfId="0" applyAlignment="1" applyFont="1" applyNumberFormat="1">
      <alignment horizontal="right" shrinkToFit="0" vertical="bottom" wrapText="1"/>
    </xf>
    <xf borderId="0" fillId="10" fontId="1" numFmtId="4" xfId="0" applyAlignment="1" applyFont="1" applyNumberFormat="1">
      <alignment shrinkToFit="0" vertical="bottom" wrapText="1"/>
    </xf>
    <xf borderId="0" fillId="0" fontId="11" numFmtId="0" xfId="0" applyAlignment="1" applyFont="1">
      <alignment vertical="bottom"/>
    </xf>
    <xf borderId="0" fillId="0" fontId="11" numFmtId="164" xfId="0" applyAlignment="1" applyFont="1" applyNumberFormat="1">
      <alignment vertical="bottom"/>
    </xf>
    <xf borderId="9" fillId="11" fontId="9" numFmtId="0" xfId="0" applyAlignment="1" applyBorder="1" applyFill="1" applyFont="1">
      <alignment shrinkToFit="0" vertical="bottom" wrapText="1"/>
    </xf>
    <xf borderId="0" fillId="0" fontId="12" numFmtId="4" xfId="0" applyAlignment="1" applyFont="1" applyNumberFormat="1">
      <alignment vertical="bottom"/>
    </xf>
    <xf borderId="0" fillId="0" fontId="1" numFmtId="10" xfId="0" applyAlignment="1" applyFont="1" applyNumberFormat="1">
      <alignment vertical="bottom"/>
    </xf>
    <xf borderId="0" fillId="12" fontId="9" numFmtId="0" xfId="0" applyAlignment="1" applyFill="1" applyFont="1">
      <alignment shrinkToFit="0" vertical="bottom" wrapText="1"/>
    </xf>
    <xf borderId="0" fillId="12" fontId="1" numFmtId="0" xfId="0" applyAlignment="1" applyFont="1">
      <alignment vertical="bottom"/>
    </xf>
    <xf borderId="0" fillId="12" fontId="13" numFmtId="0" xfId="0" applyAlignment="1" applyFont="1">
      <alignment readingOrder="0"/>
    </xf>
    <xf borderId="0" fillId="12" fontId="9" numFmtId="0" xfId="0" applyAlignment="1" applyFont="1">
      <alignment readingOrder="0" vertical="bottom"/>
    </xf>
    <xf borderId="9" fillId="11" fontId="9" numFmtId="0" xfId="0" applyAlignment="1" applyBorder="1" applyFont="1">
      <alignment vertical="bottom"/>
    </xf>
    <xf borderId="9" fillId="11" fontId="11" numFmtId="165" xfId="0" applyAlignment="1" applyBorder="1" applyFont="1" applyNumberFormat="1">
      <alignment horizontal="right" readingOrder="0" vertical="bottom"/>
    </xf>
    <xf borderId="0" fillId="12" fontId="1" numFmtId="0" xfId="0" applyAlignment="1" applyFont="1">
      <alignment readingOrder="0" vertical="bottom"/>
    </xf>
    <xf borderId="0" fillId="12" fontId="1" numFmtId="167" xfId="0" applyAlignment="1" applyFont="1" applyNumberFormat="1">
      <alignment readingOrder="0" vertical="bottom"/>
    </xf>
    <xf borderId="0" fillId="0" fontId="14" numFmtId="0" xfId="0" applyAlignment="1" applyFont="1">
      <alignment readingOrder="0" vertical="bottom"/>
    </xf>
    <xf borderId="0" fillId="0" fontId="11" numFmtId="164" xfId="0" applyAlignment="1" applyFont="1" applyNumberFormat="1">
      <alignment horizontal="right" vertical="bottom"/>
    </xf>
    <xf borderId="0" fillId="0" fontId="5" numFmtId="167" xfId="0" applyAlignment="1" applyFont="1" applyNumberFormat="1">
      <alignment vertical="bottom"/>
    </xf>
    <xf borderId="9" fillId="9" fontId="9" numFmtId="0" xfId="0" applyAlignment="1" applyBorder="1" applyFont="1">
      <alignment vertical="bottom"/>
    </xf>
    <xf borderId="9" fillId="9" fontId="1" numFmtId="168" xfId="0" applyAlignment="1" applyBorder="1" applyFont="1" applyNumberFormat="1">
      <alignment horizontal="right" readingOrder="0" shrinkToFit="0" vertical="bottom" wrapText="1"/>
    </xf>
    <xf borderId="9" fillId="13" fontId="1" numFmtId="0" xfId="0" applyAlignment="1" applyBorder="1" applyFill="1" applyFont="1">
      <alignment vertical="bottom"/>
    </xf>
    <xf borderId="9" fillId="13" fontId="11" numFmtId="0" xfId="0" applyAlignment="1" applyBorder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2" width="26.88"/>
    <col customWidth="1" min="4" max="4" width="25.5"/>
    <col customWidth="1" min="5" max="5" width="16.75"/>
    <col customWidth="1" min="6" max="6" width="27.0"/>
  </cols>
  <sheetData>
    <row r="1">
      <c r="A1" s="1"/>
      <c r="B1" s="2" t="s">
        <v>0</v>
      </c>
      <c r="C1" s="1"/>
      <c r="D1" s="3"/>
      <c r="E1" s="4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5" t="s">
        <v>1</v>
      </c>
      <c r="B2" s="6"/>
      <c r="C2" s="6"/>
      <c r="D2" s="6"/>
      <c r="E2" s="6"/>
      <c r="F2" s="6"/>
      <c r="G2" s="6"/>
      <c r="H2" s="6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8" t="s">
        <v>2</v>
      </c>
      <c r="B3" s="9"/>
      <c r="C3" s="9"/>
      <c r="D3" s="9"/>
      <c r="E3" s="9"/>
      <c r="F3" s="9"/>
      <c r="G3" s="9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1" t="s">
        <v>3</v>
      </c>
      <c r="B4" s="12">
        <v>8.0</v>
      </c>
      <c r="C4" s="13"/>
      <c r="D4" s="14"/>
      <c r="E4" s="14"/>
      <c r="F4" s="15" t="s">
        <v>4</v>
      </c>
      <c r="G4" s="16" t="s">
        <v>5</v>
      </c>
      <c r="H4" s="14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7" t="s">
        <v>6</v>
      </c>
      <c r="B5" s="18">
        <v>2.0</v>
      </c>
      <c r="C5" s="19"/>
      <c r="D5" s="20"/>
      <c r="E5" s="21"/>
      <c r="F5" s="22"/>
      <c r="G5" s="19"/>
      <c r="H5" s="19"/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7" t="s">
        <v>7</v>
      </c>
      <c r="B6" s="19">
        <f>sum(B4+B5)</f>
        <v>10</v>
      </c>
      <c r="C6" s="19"/>
      <c r="D6" s="20"/>
      <c r="E6" s="21"/>
      <c r="F6" s="22"/>
      <c r="G6" s="19"/>
      <c r="H6" s="19"/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3"/>
      <c r="B7" s="23"/>
      <c r="C7" s="23"/>
      <c r="D7" s="24"/>
      <c r="E7" s="25"/>
      <c r="F7" s="26"/>
      <c r="G7" s="23"/>
      <c r="H7" s="23"/>
      <c r="I7" s="23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28" t="s">
        <v>8</v>
      </c>
      <c r="B8" s="28" t="s">
        <v>9</v>
      </c>
      <c r="C8" s="28" t="s">
        <v>10</v>
      </c>
      <c r="D8" s="29" t="s">
        <v>11</v>
      </c>
      <c r="E8" s="30" t="s">
        <v>12</v>
      </c>
      <c r="F8" s="31" t="s">
        <v>13</v>
      </c>
      <c r="G8" s="28" t="s">
        <v>0</v>
      </c>
      <c r="H8" s="28" t="s">
        <v>0</v>
      </c>
      <c r="I8" s="28" t="s">
        <v>0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>
      <c r="A9" s="33" t="s">
        <v>14</v>
      </c>
      <c r="B9" s="34"/>
      <c r="C9" s="34"/>
      <c r="D9" s="35"/>
      <c r="E9" s="36"/>
      <c r="F9" s="34"/>
      <c r="G9" s="34"/>
      <c r="H9" s="34"/>
      <c r="I9" s="33" t="s">
        <v>0</v>
      </c>
      <c r="J9" s="37" t="s">
        <v>0</v>
      </c>
      <c r="K9" s="34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>
      <c r="A10" s="39" t="s">
        <v>15</v>
      </c>
      <c r="B10" s="40" t="s">
        <v>16</v>
      </c>
      <c r="C10" s="1"/>
      <c r="D10" s="41">
        <f>E10/B4</f>
        <v>3.75</v>
      </c>
      <c r="E10" s="41">
        <v>30.0</v>
      </c>
      <c r="F10" s="41" t="s">
        <v>17</v>
      </c>
      <c r="G10" s="1"/>
      <c r="H10" s="1"/>
      <c r="I10" s="1"/>
      <c r="J10" s="4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40" t="s">
        <v>18</v>
      </c>
      <c r="C11" s="1"/>
      <c r="D11" s="43"/>
      <c r="E11" s="44"/>
      <c r="F11" s="2"/>
      <c r="G11" s="1"/>
      <c r="H11" s="1"/>
      <c r="I11" s="1"/>
      <c r="J11" s="4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40" t="s">
        <v>19</v>
      </c>
      <c r="C12" s="1"/>
      <c r="D12" s="45"/>
      <c r="E12" s="44"/>
      <c r="F12" s="2"/>
      <c r="G12" s="1"/>
      <c r="H12" s="1"/>
      <c r="I12" s="1"/>
      <c r="J12" s="4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40" t="s">
        <v>20</v>
      </c>
      <c r="C13" s="1"/>
      <c r="D13" s="46"/>
      <c r="E13" s="47"/>
      <c r="F13" s="2"/>
      <c r="G13" s="48" t="s">
        <v>0</v>
      </c>
      <c r="H13" s="49" t="s">
        <v>0</v>
      </c>
      <c r="I13" s="4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40" t="s">
        <v>21</v>
      </c>
      <c r="C14" s="1"/>
      <c r="D14" s="1">
        <f>E14/B4</f>
        <v>15</v>
      </c>
      <c r="E14" s="1">
        <f>sum(12*B6)</f>
        <v>120</v>
      </c>
      <c r="F14" s="41" t="s">
        <v>22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C15" s="1"/>
      <c r="D15" s="46"/>
      <c r="E15" s="47"/>
      <c r="F15" s="50" t="s">
        <v>0</v>
      </c>
      <c r="G15" s="48" t="s">
        <v>0</v>
      </c>
      <c r="H15" s="49" t="s">
        <v>0</v>
      </c>
      <c r="I15" s="4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C16" s="1"/>
      <c r="D16" s="46"/>
      <c r="E16" s="47"/>
      <c r="F16" s="1"/>
      <c r="G16" s="1"/>
      <c r="H16" s="1"/>
      <c r="I16" s="4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C17" s="1"/>
      <c r="D17" s="46"/>
      <c r="E17" s="47"/>
      <c r="F17" s="1"/>
      <c r="G17" s="1"/>
      <c r="H17" s="1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C18" s="1"/>
      <c r="D18" s="46"/>
      <c r="E18" s="47"/>
      <c r="F18" s="1"/>
      <c r="G18" s="1"/>
      <c r="H18" s="1"/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33" t="s">
        <v>23</v>
      </c>
      <c r="B19" s="34"/>
      <c r="C19" s="34"/>
      <c r="D19" s="51"/>
      <c r="E19" s="52"/>
      <c r="F19" s="34"/>
      <c r="G19" s="34"/>
      <c r="H19" s="34"/>
      <c r="I19" s="34"/>
      <c r="J19" s="37"/>
      <c r="K19" s="34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>
      <c r="A20" s="2" t="s">
        <v>24</v>
      </c>
      <c r="B20" s="40" t="s">
        <v>25</v>
      </c>
      <c r="C20" s="2" t="s">
        <v>0</v>
      </c>
      <c r="D20" s="46"/>
      <c r="E20" s="53"/>
      <c r="F20" s="2"/>
      <c r="G20" s="1"/>
      <c r="H20" s="1"/>
      <c r="I20" s="1"/>
      <c r="J20" s="4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40" t="s">
        <v>26</v>
      </c>
      <c r="C21" s="1"/>
      <c r="D21" s="45"/>
      <c r="E21" s="44"/>
      <c r="F21" s="54"/>
      <c r="G21" s="55"/>
      <c r="H21" s="1"/>
      <c r="I21" s="1"/>
      <c r="J21" s="4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40" t="s">
        <v>27</v>
      </c>
      <c r="C22" s="1"/>
      <c r="D22" s="45"/>
      <c r="E22" s="44"/>
      <c r="F22" s="1"/>
      <c r="G22" s="1"/>
      <c r="H22" s="1"/>
      <c r="I22" s="1"/>
      <c r="J22" s="4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40" t="s">
        <v>28</v>
      </c>
      <c r="C23" s="1"/>
      <c r="D23" s="45"/>
      <c r="E23" s="44"/>
      <c r="F23" s="1"/>
      <c r="G23" s="1"/>
      <c r="H23" s="1"/>
      <c r="I23" s="1"/>
      <c r="J23" s="4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40" t="s">
        <v>29</v>
      </c>
      <c r="C24" s="1"/>
      <c r="D24" s="45"/>
      <c r="E24" s="44"/>
      <c r="F24" s="2"/>
      <c r="G24" s="1"/>
      <c r="H24" s="1"/>
      <c r="I24" s="1"/>
      <c r="J24" s="4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40" t="s">
        <v>30</v>
      </c>
      <c r="C25" s="1"/>
      <c r="D25" s="56"/>
      <c r="E25" s="53"/>
      <c r="F25" s="1"/>
      <c r="G25" s="1"/>
      <c r="H25" s="1"/>
      <c r="I25" s="1"/>
      <c r="J25" s="4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40" t="s">
        <v>19</v>
      </c>
      <c r="C26" s="1"/>
      <c r="D26" s="45"/>
      <c r="E26" s="44"/>
      <c r="F26" s="2"/>
      <c r="G26" s="1"/>
      <c r="H26" s="1"/>
      <c r="I26" s="1"/>
      <c r="J26" s="4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40" t="s">
        <v>31</v>
      </c>
      <c r="C27" s="1"/>
      <c r="D27" s="45"/>
      <c r="E27" s="44"/>
      <c r="F27" s="2"/>
      <c r="G27" s="1"/>
      <c r="H27" s="1"/>
      <c r="I27" s="1"/>
      <c r="J27" s="4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40" t="s">
        <v>21</v>
      </c>
      <c r="C28" s="1"/>
      <c r="D28" s="45"/>
      <c r="E28" s="44"/>
      <c r="F28" s="2"/>
      <c r="G28" s="1"/>
      <c r="H28" s="1"/>
      <c r="I28" s="1"/>
      <c r="J28" s="4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57" t="s">
        <v>32</v>
      </c>
      <c r="B29" s="58"/>
      <c r="C29" s="58"/>
      <c r="D29" s="56"/>
      <c r="E29" s="53"/>
      <c r="F29" s="58"/>
      <c r="G29" s="58"/>
      <c r="H29" s="58"/>
      <c r="I29" s="58"/>
      <c r="J29" s="59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>
      <c r="A30" s="2" t="s">
        <v>33</v>
      </c>
      <c r="C30" s="1"/>
      <c r="D30" s="45"/>
      <c r="E30" s="60"/>
      <c r="F30" s="2"/>
      <c r="G30" s="1"/>
      <c r="H30" s="1"/>
      <c r="I30" s="1"/>
      <c r="J30" s="4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41" t="s">
        <v>34</v>
      </c>
      <c r="C31" s="2" t="s">
        <v>0</v>
      </c>
      <c r="D31" s="45"/>
      <c r="E31" s="44"/>
      <c r="F31" s="1"/>
      <c r="G31" s="1"/>
      <c r="H31" s="1"/>
      <c r="I31" s="1"/>
      <c r="J31" s="4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50" t="s">
        <v>35</v>
      </c>
      <c r="C32" s="1"/>
      <c r="D32" s="45"/>
      <c r="E32" s="44"/>
      <c r="F32" s="2"/>
      <c r="G32" s="1"/>
      <c r="H32" s="1"/>
      <c r="I32" s="1"/>
      <c r="J32" s="4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2"/>
      <c r="C33" s="1"/>
      <c r="D33" s="45"/>
      <c r="E33" s="44"/>
      <c r="F33" s="2"/>
      <c r="G33" s="1"/>
      <c r="H33" s="1"/>
      <c r="I33" s="1"/>
      <c r="J33" s="4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2"/>
      <c r="C34" s="1"/>
      <c r="D34" s="45"/>
      <c r="E34" s="60"/>
      <c r="F34" s="2"/>
      <c r="G34" s="1"/>
      <c r="H34" s="1"/>
      <c r="I34" s="1"/>
      <c r="J34" s="4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2"/>
      <c r="C35" s="1"/>
      <c r="D35" s="56"/>
      <c r="E35" s="53"/>
      <c r="F35" s="1"/>
      <c r="G35" s="1"/>
      <c r="H35" s="1"/>
      <c r="I35" s="1"/>
      <c r="J35" s="4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45"/>
      <c r="E36" s="60"/>
      <c r="F36" s="2"/>
      <c r="G36" s="1"/>
      <c r="H36" s="1"/>
      <c r="I36" s="1"/>
      <c r="J36" s="4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61" t="s">
        <v>36</v>
      </c>
      <c r="B37" s="62"/>
      <c r="C37" s="62"/>
      <c r="D37" s="51"/>
      <c r="E37" s="52"/>
      <c r="F37" s="62"/>
      <c r="G37" s="62"/>
      <c r="H37" s="62"/>
      <c r="I37" s="62"/>
      <c r="J37" s="63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>
      <c r="A38" s="2" t="s">
        <v>37</v>
      </c>
      <c r="B38" s="2"/>
      <c r="C38" s="2" t="s">
        <v>0</v>
      </c>
      <c r="D38" s="45"/>
      <c r="E38" s="60"/>
      <c r="F38" s="2"/>
      <c r="G38" s="64"/>
      <c r="H38" s="64"/>
      <c r="I38" s="42"/>
      <c r="J38" s="1"/>
      <c r="K38" s="34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>
      <c r="A39" s="1"/>
      <c r="B39" s="2"/>
      <c r="C39" s="1"/>
      <c r="D39" s="45"/>
      <c r="E39" s="44"/>
      <c r="F39" s="1"/>
      <c r="G39" s="64"/>
      <c r="H39" s="64"/>
      <c r="I39" s="42"/>
      <c r="J39" s="1"/>
      <c r="K39" s="34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>
      <c r="A40" s="1"/>
      <c r="B40" s="1"/>
      <c r="C40" s="1"/>
      <c r="D40" s="45"/>
      <c r="E40" s="44"/>
      <c r="F40" s="1"/>
      <c r="G40" s="64"/>
      <c r="H40" s="64"/>
      <c r="I40" s="42"/>
      <c r="J40" s="1"/>
      <c r="K40" s="34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>
      <c r="A41" s="1"/>
      <c r="B41" s="2"/>
      <c r="C41" s="1"/>
      <c r="D41" s="45"/>
      <c r="E41" s="44"/>
      <c r="F41" s="1"/>
      <c r="G41" s="64"/>
      <c r="H41" s="64"/>
      <c r="I41" s="42"/>
      <c r="J41" s="1"/>
      <c r="K41" s="34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>
      <c r="A42" s="1"/>
      <c r="B42" s="2"/>
      <c r="C42" s="1"/>
      <c r="D42" s="56"/>
      <c r="E42" s="53"/>
      <c r="F42" s="1"/>
      <c r="G42" s="64"/>
      <c r="H42" s="64"/>
      <c r="I42" s="42"/>
      <c r="J42" s="1"/>
      <c r="K42" s="34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>
      <c r="A43" s="1"/>
      <c r="B43" s="2"/>
      <c r="C43" s="1"/>
      <c r="D43" s="45"/>
      <c r="E43" s="44"/>
      <c r="F43" s="1"/>
      <c r="G43" s="64"/>
      <c r="H43" s="64"/>
      <c r="I43" s="42"/>
      <c r="J43" s="1"/>
      <c r="K43" s="34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>
      <c r="A44" s="1"/>
      <c r="B44" s="1"/>
      <c r="C44" s="2" t="s">
        <v>0</v>
      </c>
      <c r="D44" s="45"/>
      <c r="E44" s="44"/>
      <c r="F44" s="1"/>
      <c r="G44" s="1"/>
      <c r="H44" s="1"/>
      <c r="I44" s="42"/>
      <c r="J44" s="1"/>
      <c r="K44" s="34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>
      <c r="A45" s="65" t="s">
        <v>38</v>
      </c>
      <c r="B45" s="66"/>
      <c r="C45" s="66"/>
      <c r="D45" s="51"/>
      <c r="E45" s="52"/>
      <c r="F45" s="66"/>
      <c r="G45" s="34"/>
      <c r="H45" s="34"/>
      <c r="I45" s="34"/>
      <c r="J45" s="1"/>
      <c r="K45" s="34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>
      <c r="A46" s="1" t="s">
        <v>39</v>
      </c>
      <c r="B46" s="2"/>
      <c r="C46" s="1"/>
      <c r="D46" s="45"/>
      <c r="E46" s="60"/>
      <c r="F46" s="2"/>
      <c r="G46" s="1"/>
      <c r="H46" s="1"/>
      <c r="I46" s="42"/>
      <c r="J46" s="1"/>
      <c r="K46" s="34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>
      <c r="A47" s="1"/>
      <c r="B47" s="2"/>
      <c r="C47" s="1"/>
      <c r="D47" s="45"/>
      <c r="E47" s="44"/>
      <c r="F47" s="1"/>
      <c r="G47" s="1"/>
      <c r="H47" s="1"/>
      <c r="I47" s="42"/>
      <c r="J47" s="1"/>
      <c r="K47" s="34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>
      <c r="A48" s="2" t="s">
        <v>0</v>
      </c>
      <c r="B48" s="1"/>
      <c r="C48" s="2" t="s">
        <v>0</v>
      </c>
      <c r="D48" s="67"/>
      <c r="E48" s="68"/>
      <c r="F48" s="69"/>
      <c r="G48" s="1"/>
      <c r="H48" s="1"/>
      <c r="I48" s="42"/>
      <c r="J48" s="1"/>
      <c r="K48" s="34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>
      <c r="A49" s="1"/>
      <c r="B49" s="2"/>
      <c r="C49" s="1"/>
      <c r="D49" s="56"/>
      <c r="E49" s="53"/>
      <c r="F49" s="1"/>
      <c r="G49" s="1"/>
      <c r="H49" s="1"/>
      <c r="I49" s="42"/>
      <c r="J49" s="1"/>
      <c r="K49" s="34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>
      <c r="A50" s="1"/>
      <c r="B50" s="2"/>
      <c r="C50" s="1"/>
      <c r="D50" s="45"/>
      <c r="E50" s="44"/>
      <c r="F50" s="1"/>
      <c r="G50" s="1"/>
      <c r="H50" s="1"/>
      <c r="I50" s="42"/>
      <c r="J50" s="1"/>
      <c r="K50" s="34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>
      <c r="A51" s="1"/>
      <c r="B51" s="1"/>
      <c r="C51" s="1"/>
      <c r="D51" s="67"/>
      <c r="E51" s="68"/>
      <c r="F51" s="2"/>
      <c r="G51" s="1"/>
      <c r="H51" s="1"/>
      <c r="I51" s="42"/>
      <c r="J51" s="1"/>
      <c r="K51" s="34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>
      <c r="A52" s="65" t="s">
        <v>40</v>
      </c>
      <c r="B52" s="66"/>
      <c r="C52" s="66"/>
      <c r="D52" s="51"/>
      <c r="E52" s="52"/>
      <c r="F52" s="66"/>
      <c r="G52" s="34"/>
      <c r="H52" s="34"/>
      <c r="I52" s="34"/>
      <c r="J52" s="1"/>
      <c r="K52" s="34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>
      <c r="A53" s="1" t="s">
        <v>41</v>
      </c>
      <c r="B53" s="2"/>
      <c r="C53" s="1"/>
      <c r="D53" s="45"/>
      <c r="E53" s="60"/>
      <c r="F53" s="49"/>
      <c r="G53" s="1"/>
      <c r="H53" s="1"/>
      <c r="I53" s="42"/>
      <c r="J53" s="1"/>
      <c r="K53" s="34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>
      <c r="A54" s="1"/>
      <c r="B54" s="2"/>
      <c r="C54" s="1"/>
      <c r="D54" s="56"/>
      <c r="E54" s="53"/>
      <c r="F54" s="1"/>
      <c r="G54" s="1"/>
      <c r="H54" s="1"/>
      <c r="I54" s="42"/>
      <c r="J54" s="1"/>
      <c r="K54" s="34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>
      <c r="A55" s="1"/>
      <c r="B55" s="1"/>
      <c r="C55" s="1"/>
      <c r="D55" s="45"/>
      <c r="E55" s="44"/>
      <c r="F55" s="54"/>
      <c r="G55" s="1"/>
      <c r="H55" s="1"/>
      <c r="I55" s="42"/>
      <c r="J55" s="1"/>
      <c r="K55" s="3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>
      <c r="A56" s="2" t="s">
        <v>0</v>
      </c>
      <c r="B56" s="2"/>
      <c r="C56" s="2" t="s">
        <v>0</v>
      </c>
      <c r="D56" s="67"/>
      <c r="E56" s="68"/>
      <c r="F56" s="1"/>
      <c r="G56" s="1"/>
      <c r="H56" s="1"/>
      <c r="I56" s="42"/>
      <c r="J56" s="1"/>
      <c r="K56" s="34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>
      <c r="A57" s="1"/>
      <c r="B57" s="2"/>
      <c r="C57" s="1"/>
      <c r="D57" s="67"/>
      <c r="E57" s="68"/>
      <c r="F57" s="1"/>
      <c r="G57" s="1"/>
      <c r="H57" s="1"/>
      <c r="I57" s="42"/>
      <c r="J57" s="1"/>
      <c r="K57" s="34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>
      <c r="A58" s="1"/>
      <c r="B58" s="1"/>
      <c r="C58" s="1"/>
      <c r="D58" s="45"/>
      <c r="E58" s="60"/>
      <c r="F58" s="2"/>
      <c r="G58" s="1"/>
      <c r="H58" s="1"/>
      <c r="I58" s="42"/>
      <c r="J58" s="1"/>
      <c r="K58" s="34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>
      <c r="A59" s="61" t="s">
        <v>42</v>
      </c>
      <c r="B59" s="62"/>
      <c r="C59" s="62"/>
      <c r="D59" s="51"/>
      <c r="E59" s="52"/>
      <c r="F59" s="62"/>
      <c r="G59" s="62"/>
      <c r="H59" s="62"/>
      <c r="I59" s="61" t="s">
        <v>0</v>
      </c>
      <c r="J59" s="63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>
      <c r="A60" s="2" t="s">
        <v>43</v>
      </c>
      <c r="B60" s="2"/>
      <c r="C60" s="1"/>
      <c r="D60" s="45"/>
      <c r="E60" s="60"/>
      <c r="F60" s="2"/>
      <c r="G60" s="1"/>
      <c r="H60" s="1"/>
      <c r="I60" s="1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>
      <c r="A61" s="2" t="s">
        <v>0</v>
      </c>
      <c r="B61" s="2"/>
      <c r="C61" s="1"/>
      <c r="D61" s="45"/>
      <c r="E61" s="44"/>
      <c r="F61" s="1"/>
      <c r="G61" s="1"/>
      <c r="H61" s="1"/>
      <c r="I61" s="1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>
      <c r="A62" s="1"/>
      <c r="B62" s="2"/>
      <c r="C62" s="2" t="s">
        <v>0</v>
      </c>
      <c r="D62" s="56"/>
      <c r="E62" s="70"/>
      <c r="F62" s="1"/>
      <c r="G62" s="1"/>
      <c r="H62" s="1"/>
      <c r="I62" s="1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>
      <c r="A63" s="62"/>
      <c r="B63" s="62"/>
      <c r="C63" s="62"/>
      <c r="D63" s="51"/>
      <c r="E63" s="5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>
      <c r="A64" s="1"/>
      <c r="B64" s="2"/>
      <c r="C64" s="1"/>
      <c r="D64" s="71"/>
      <c r="E64" s="7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2"/>
      <c r="C65" s="1"/>
      <c r="D65" s="71"/>
      <c r="E65" s="7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2"/>
      <c r="C66" s="1"/>
      <c r="D66" s="71"/>
      <c r="E66" s="7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62"/>
      <c r="B67" s="62"/>
      <c r="C67" s="62"/>
      <c r="D67" s="73"/>
      <c r="E67" s="74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>
      <c r="A68" s="75" t="s">
        <v>44</v>
      </c>
      <c r="B68" s="48" t="s">
        <v>45</v>
      </c>
      <c r="C68" s="1"/>
      <c r="E68" s="1"/>
      <c r="F68" s="76" t="s">
        <v>46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48" t="s">
        <v>47</v>
      </c>
      <c r="C69" s="1"/>
      <c r="E69" s="1"/>
      <c r="F69" s="76" t="s">
        <v>48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48" t="s">
        <v>49</v>
      </c>
      <c r="C70" s="1"/>
      <c r="E70" s="1"/>
      <c r="F70" s="2" t="s">
        <v>50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48" t="s">
        <v>51</v>
      </c>
      <c r="C71" s="1"/>
      <c r="D71" s="77">
        <f>E71/B4</f>
        <v>1172.5</v>
      </c>
      <c r="E71" s="72">
        <f>sum(B79+B80+B81+B82+B83)</f>
        <v>9380</v>
      </c>
      <c r="F71" s="1"/>
      <c r="G71" s="48" t="s">
        <v>0</v>
      </c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2" t="s">
        <v>0</v>
      </c>
      <c r="B72" s="2"/>
      <c r="C72" s="1"/>
      <c r="D72" s="71"/>
      <c r="E72" s="7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62"/>
      <c r="B73" s="62"/>
      <c r="C73" s="62"/>
      <c r="D73" s="73"/>
      <c r="E73" s="74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>
      <c r="A74" s="78" t="s">
        <v>52</v>
      </c>
      <c r="B74" s="79"/>
      <c r="C74" s="79"/>
      <c r="D74" s="80"/>
      <c r="E74" s="81"/>
      <c r="F74" s="79"/>
      <c r="G74" s="82" t="s">
        <v>0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>
      <c r="A75" s="1"/>
      <c r="B75" s="1"/>
      <c r="C75" s="1"/>
      <c r="D75" s="48"/>
      <c r="E75" s="49"/>
      <c r="F75" s="83" t="s">
        <v>0</v>
      </c>
      <c r="G75" s="83" t="s">
        <v>0</v>
      </c>
      <c r="H75" s="84" t="s"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85" t="s">
        <v>0</v>
      </c>
      <c r="B76" s="1"/>
      <c r="C76" s="1"/>
      <c r="D76" s="86"/>
      <c r="E76" s="1"/>
      <c r="F76" s="87"/>
      <c r="G76" s="83" t="s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88" t="s">
        <v>53</v>
      </c>
      <c r="B77" s="89"/>
      <c r="C77" s="1"/>
      <c r="D77" s="1"/>
      <c r="E77" s="1"/>
      <c r="F77" s="1"/>
      <c r="G77" s="2" t="s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90" t="s">
        <v>54</v>
      </c>
      <c r="B78" s="91" t="s">
        <v>55</v>
      </c>
      <c r="C78" s="2" t="s">
        <v>0</v>
      </c>
      <c r="D78" s="92" t="s">
        <v>56</v>
      </c>
      <c r="E78" s="93" t="s">
        <v>0</v>
      </c>
      <c r="F78" s="2" t="s">
        <v>0</v>
      </c>
      <c r="G78" s="2" t="s">
        <v>0</v>
      </c>
      <c r="H78" s="83" t="s">
        <v>0</v>
      </c>
      <c r="I78" s="1"/>
      <c r="J78" s="1" t="s">
        <v>0</v>
      </c>
      <c r="K78" s="1" t="s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94" t="s">
        <v>57</v>
      </c>
      <c r="B79" s="95">
        <v>2000.0</v>
      </c>
      <c r="C79" s="2" t="s">
        <v>0</v>
      </c>
      <c r="D79" s="96" t="s">
        <v>58</v>
      </c>
      <c r="E79" s="97" t="str">
        <f>E74</f>
        <v/>
      </c>
      <c r="F79" s="98" t="s">
        <v>0</v>
      </c>
      <c r="G79" s="2" t="s">
        <v>0</v>
      </c>
      <c r="H79" s="2" t="s">
        <v>0</v>
      </c>
      <c r="I79" s="1"/>
      <c r="J79" s="62" t="s">
        <v>0</v>
      </c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>
      <c r="A80" s="94" t="s">
        <v>59</v>
      </c>
      <c r="B80" s="95">
        <v>300.0</v>
      </c>
      <c r="C80" s="2" t="s">
        <v>0</v>
      </c>
      <c r="D80" s="1"/>
      <c r="E80" s="4"/>
      <c r="F80" s="1"/>
      <c r="G80" s="1"/>
      <c r="H80" s="1"/>
      <c r="I80" s="1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>
      <c r="A81" s="94" t="s">
        <v>60</v>
      </c>
      <c r="B81" s="95">
        <v>80.0</v>
      </c>
      <c r="C81" s="1"/>
      <c r="D81" s="1"/>
      <c r="E81" s="1"/>
      <c r="F81" s="69" t="s">
        <v>61</v>
      </c>
      <c r="G81" s="1"/>
      <c r="H81" s="1"/>
      <c r="I81" s="1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>
      <c r="A82" s="94" t="s">
        <v>62</v>
      </c>
      <c r="B82" s="95">
        <v>5000.0</v>
      </c>
      <c r="C82" s="1"/>
      <c r="D82" s="1"/>
      <c r="E82" s="1"/>
      <c r="F82" s="2" t="s">
        <v>0</v>
      </c>
      <c r="G82" s="1"/>
      <c r="H82" s="1"/>
      <c r="I82" s="1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>
      <c r="A83" s="94" t="s">
        <v>63</v>
      </c>
      <c r="B83" s="95">
        <v>2000.0</v>
      </c>
      <c r="C83" s="1"/>
      <c r="D83" s="99" t="s">
        <v>64</v>
      </c>
      <c r="E83" s="100" t="s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01" t="s">
        <v>65</v>
      </c>
      <c r="E84" s="102" t="s"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2" t="s">
        <v>0</v>
      </c>
      <c r="H85" s="84" t="s"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2" t="s">
        <v>0</v>
      </c>
      <c r="C86" s="1"/>
      <c r="D86" s="1"/>
      <c r="E86" s="1"/>
      <c r="F86" s="1"/>
      <c r="G86" s="2" t="s">
        <v>0</v>
      </c>
      <c r="H86" s="83" t="s"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3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69" t="s">
        <v>0</v>
      </c>
      <c r="C88" s="1"/>
      <c r="D88" s="3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3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3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3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3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3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3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3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3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3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3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3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3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</sheetData>
  <mergeCells count="3">
    <mergeCell ref="A2:I2"/>
    <mergeCell ref="A3:I3"/>
    <mergeCell ref="F14:I14"/>
  </mergeCells>
  <drawing r:id="rId1"/>
</worksheet>
</file>